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13\13_2023_Прил. к Выписке\"/>
    </mc:Choice>
  </mc:AlternateContent>
  <xr:revisionPtr revIDLastSave="0" documentId="13_ncr:1_{D6CF8A10-D46B-49A2-80C3-C07F9D1F141A}" xr6:coauthVersionLast="47" xr6:coauthVersionMax="47" xr10:uidLastSave="{00000000-0000-0000-0000-000000000000}"/>
  <bookViews>
    <workbookView xWindow="-120" yWindow="-120" windowWidth="29040" windowHeight="15840" xr2:uid="{B6F51D4C-5BAA-4F67-AB0F-A92A185FCA47}"/>
  </bookViews>
  <sheets>
    <sheet name="Приложение №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2" i="1" l="1"/>
  <c r="H32" i="1"/>
  <c r="I32" i="1"/>
  <c r="G32" i="1"/>
  <c r="F31" i="1"/>
  <c r="E31" i="1"/>
  <c r="F30" i="1"/>
  <c r="E30" i="1"/>
  <c r="F29" i="1"/>
  <c r="E29" i="1"/>
  <c r="D29" i="1" s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D28" i="1" l="1"/>
  <c r="D24" i="1"/>
  <c r="D23" i="1"/>
  <c r="D20" i="1"/>
  <c r="D13" i="1"/>
  <c r="D21" i="1"/>
  <c r="D11" i="1"/>
  <c r="D12" i="1"/>
  <c r="D18" i="1"/>
  <c r="D26" i="1"/>
  <c r="D27" i="1"/>
  <c r="D22" i="1"/>
  <c r="D16" i="1"/>
  <c r="D30" i="1"/>
  <c r="D31" i="1"/>
  <c r="D9" i="1"/>
  <c r="D14" i="1"/>
  <c r="F32" i="1"/>
  <c r="D19" i="1"/>
  <c r="D10" i="1"/>
  <c r="D15" i="1"/>
  <c r="D17" i="1"/>
  <c r="E32" i="1"/>
  <c r="D25" i="1"/>
  <c r="D32" i="1" l="1"/>
</calcChain>
</file>

<file path=xl/sharedStrings.xml><?xml version="1.0" encoding="utf-8"?>
<sst xmlns="http://schemas.openxmlformats.org/spreadsheetml/2006/main" count="42" uniqueCount="38">
  <si>
    <t>№ п/п</t>
  </si>
  <si>
    <t>Код МО</t>
  </si>
  <si>
    <t>Наименование медицинской организации</t>
  </si>
  <si>
    <t>в разрезе страховых медицинских организаций</t>
  </si>
  <si>
    <t>Амбулаторно поликлиническая помощь</t>
  </si>
  <si>
    <t>Круглосуточный стационар</t>
  </si>
  <si>
    <t>АО "СОГАЗ-Мед"</t>
  </si>
  <si>
    <t>АСП ООО "Капитал МС"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</si>
  <si>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</si>
  <si>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</si>
  <si>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</si>
  <si>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</si>
  <si>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"Городская детская поликлиника"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</si>
  <si>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</si>
  <si>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</si>
  <si>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</si>
  <si>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</si>
  <si>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</si>
  <si>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</si>
  <si>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"Мамоновская ГБ"</t>
  </si>
  <si>
    <t>ГБУЗ КО "Неманская ЦРБ"</t>
  </si>
  <si>
    <t>ГБУЗ КО "Нестеровская ЦРБ"</t>
  </si>
  <si>
    <t>ГБУЗ КО "Полесская ЦРБ"</t>
  </si>
  <si>
    <t>ГБУЗ КО "Правдинская ЦРБ"</t>
  </si>
  <si>
    <t>ГБУЗ КО "Светловская ЦРБ"</t>
  </si>
  <si>
    <t>ГБУЗ КО "Славская ЦРБ"</t>
  </si>
  <si>
    <t>ГБУЗ КО "Советская ЦГБ"</t>
  </si>
  <si>
    <t>ГБУЗ КО "Черняховская ЦРБ"</t>
  </si>
  <si>
    <t xml:space="preserve">ГБУЗ КО "Родильный дом КО № 3" </t>
  </si>
  <si>
    <t xml:space="preserve">ГБУЗ КО "Родильный дом КО № 4" </t>
  </si>
  <si>
    <t>ГБУЗ КО "Черняховская инфекционная больница"</t>
  </si>
  <si>
    <t>Итого:</t>
  </si>
  <si>
    <t>Объем финансирования медицинских организаций в рамках распоряжения Правительства РФ №3308-р от 23.11.2023г.</t>
  </si>
  <si>
    <t>Сведения об объеме финансирования медицинских организаций в рамках распоряжения Правительства РФ №3308-р от 23.11.2023г.</t>
  </si>
  <si>
    <t>к Выписке из Протокола</t>
  </si>
  <si>
    <t>заседания Комиссии № 13 от 20.12.2023 года</t>
  </si>
  <si>
    <t>Приложение № 4</t>
  </si>
  <si>
    <t>в разрезе условий оказания медицинской помощи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</si>
</sst>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854AC-04E7-433F-AC23-608D495A0EE8}">
  <dimension ref="A1:J32"/>
  <sheetViews>
    <sheetView tabSelected="1" view="pageBreakPreview" topLeftCell="A7" zoomScaleNormal="100" zoomScaleSheetLayoutView="100" workbookViewId="0">
      <selection activeCell="N8" sqref="N8"/>
    </sheetView>
  </sheetViews>
  <sheetFormatPr defaultRowHeight="15.75" x14ac:dyDescent="0.25"/>
  <cols>
    <col min="1" max="1" width="4.42578125" style="1" customWidth="1"/>
    <col min="2" max="2" width="8.42578125" style="1" hidden="1" customWidth="1"/>
    <col min="3" max="3" width="57.5703125" style="1" customWidth="1"/>
    <col min="4" max="4" width="25.85546875" style="1" customWidth="1"/>
    <col min="5" max="5" width="19.85546875" style="1" customWidth="1"/>
    <col min="6" max="6" width="18.42578125" style="1" customWidth="1"/>
    <col min="7" max="7" width="19.5703125" style="1" customWidth="1"/>
    <col min="8" max="8" width="18.5703125" style="1" customWidth="1"/>
    <col min="9" max="9" width="19.5703125" style="1" customWidth="1"/>
    <col min="10" max="10" width="18.5703125" style="1" customWidth="1"/>
    <col min="11" max="16384" width="9.140625" style="1"/>
  </cols>
  <sheetData>
    <row r="1" spans="1:10" x14ac:dyDescent="0.25">
      <c r="J1" s="2" t="s">
        <v>36</v>
      </c>
    </row>
    <row r="2" spans="1:10" x14ac:dyDescent="0.25">
      <c r="J2" s="2" t="s">
        <v>34</v>
      </c>
    </row>
    <row r="3" spans="1:10" x14ac:dyDescent="0.25">
      <c r="J3" s="2" t="s">
        <v>35</v>
      </c>
    </row>
    <row r="4" spans="1:10" ht="51" customHeight="1" x14ac:dyDescent="0.25">
      <c r="A4" s="18" t="s">
        <v>33</v>
      </c>
      <c r="B4" s="18"/>
      <c r="C4" s="18"/>
      <c r="D4" s="18"/>
      <c r="E4" s="18"/>
      <c r="F4" s="18"/>
      <c r="G4" s="18"/>
      <c r="H4" s="18"/>
      <c r="I4" s="18"/>
      <c r="J4" s="18"/>
    </row>
    <row r="5" spans="1:10" ht="18.75" customHeight="1" x14ac:dyDescent="0.25">
      <c r="A5" s="3"/>
      <c r="B5" s="3"/>
      <c r="C5" s="3"/>
      <c r="D5" s="3"/>
      <c r="E5" s="3"/>
      <c r="F5" s="3"/>
      <c r="G5" s="3"/>
      <c r="H5" s="3"/>
    </row>
    <row r="6" spans="1:10" ht="35.25" customHeight="1" x14ac:dyDescent="0.25">
      <c r="A6" s="19" t="s">
        <v>0</v>
      </c>
      <c r="B6" s="19" t="s">
        <v>1</v>
      </c>
      <c r="C6" s="19" t="s">
        <v>2</v>
      </c>
      <c r="D6" s="19" t="s">
        <v>32</v>
      </c>
      <c r="E6" s="20" t="s">
        <v>37</v>
      </c>
      <c r="F6" s="20"/>
      <c r="G6" s="20" t="s">
        <v>3</v>
      </c>
      <c r="H6" s="20"/>
      <c r="I6" s="20"/>
      <c r="J6" s="20"/>
    </row>
    <row r="7" spans="1:10" ht="15.75" customHeight="1" x14ac:dyDescent="0.25">
      <c r="A7" s="19"/>
      <c r="B7" s="19"/>
      <c r="C7" s="19"/>
      <c r="D7" s="19"/>
      <c r="E7" s="20" t="s">
        <v>4</v>
      </c>
      <c r="F7" s="20" t="s">
        <v>5</v>
      </c>
      <c r="G7" s="16" t="s">
        <v>6</v>
      </c>
      <c r="H7" s="16"/>
      <c r="I7" s="16" t="s">
        <v>7</v>
      </c>
      <c r="J7" s="16"/>
    </row>
    <row r="8" spans="1:10" ht="79.5" customHeight="1" x14ac:dyDescent="0.25">
      <c r="A8" s="19"/>
      <c r="B8" s="19"/>
      <c r="C8" s="19"/>
      <c r="D8" s="19"/>
      <c r="E8" s="20"/>
      <c r="F8" s="20"/>
      <c r="G8" s="4" t="s">
        <v>4</v>
      </c>
      <c r="H8" s="4" t="s">
        <v>5</v>
      </c>
      <c r="I8" s="4" t="s">
        <v>4</v>
      </c>
      <c r="J8" s="4" t="s">
        <v>5</v>
      </c>
    </row>
    <row r="9" spans="1:10" x14ac:dyDescent="0.25">
      <c r="A9" s="5">
        <v>1</v>
      </c>
      <c r="B9" s="6">
        <v>390100</v>
      </c>
      <c r="C9" s="7" t="s">
        <v>8</v>
      </c>
      <c r="D9" s="8">
        <f t="shared" ref="D9:D31" si="0">E9+F9</f>
        <v>5579109.46</v>
      </c>
      <c r="E9" s="8">
        <f t="shared" ref="E9:F31" si="1">G9+I9</f>
        <v>5579109.46</v>
      </c>
      <c r="F9" s="8">
        <f t="shared" si="1"/>
        <v>0</v>
      </c>
      <c r="G9" s="9">
        <v>3673730.29</v>
      </c>
      <c r="H9" s="9">
        <v>0</v>
      </c>
      <c r="I9" s="9">
        <v>1905379.17</v>
      </c>
      <c r="J9" s="9">
        <v>0</v>
      </c>
    </row>
    <row r="10" spans="1:10" x14ac:dyDescent="0.25">
      <c r="A10" s="5">
        <f t="shared" ref="A10:A31" si="2">A9+1</f>
        <v>2</v>
      </c>
      <c r="B10" s="6">
        <v>390090</v>
      </c>
      <c r="C10" s="7" t="s">
        <v>9</v>
      </c>
      <c r="D10" s="8">
        <f t="shared" si="0"/>
        <v>17303034.600000001</v>
      </c>
      <c r="E10" s="8">
        <f t="shared" si="1"/>
        <v>17303034.600000001</v>
      </c>
      <c r="F10" s="8">
        <f t="shared" si="1"/>
        <v>0</v>
      </c>
      <c r="G10" s="9">
        <v>11393696.92</v>
      </c>
      <c r="H10" s="9">
        <v>0</v>
      </c>
      <c r="I10" s="9">
        <v>5909337.6799999997</v>
      </c>
      <c r="J10" s="9">
        <v>0</v>
      </c>
    </row>
    <row r="11" spans="1:10" x14ac:dyDescent="0.25">
      <c r="A11" s="5">
        <f t="shared" si="2"/>
        <v>3</v>
      </c>
      <c r="B11" s="6">
        <v>390400</v>
      </c>
      <c r="C11" s="10" t="s">
        <v>10</v>
      </c>
      <c r="D11" s="8">
        <f t="shared" si="0"/>
        <v>29344395.350000001</v>
      </c>
      <c r="E11" s="8">
        <f t="shared" si="1"/>
        <v>29344395.350000001</v>
      </c>
      <c r="F11" s="8">
        <f t="shared" si="1"/>
        <v>0</v>
      </c>
      <c r="G11" s="9">
        <v>19322688.460000001</v>
      </c>
      <c r="H11" s="9">
        <v>0</v>
      </c>
      <c r="I11" s="9">
        <v>10021706.890000001</v>
      </c>
      <c r="J11" s="9">
        <v>0</v>
      </c>
    </row>
    <row r="12" spans="1:10" x14ac:dyDescent="0.25">
      <c r="A12" s="5">
        <f t="shared" si="2"/>
        <v>4</v>
      </c>
      <c r="B12" s="6">
        <v>390110</v>
      </c>
      <c r="C12" s="11" t="s">
        <v>11</v>
      </c>
      <c r="D12" s="8">
        <f t="shared" si="0"/>
        <v>4080618.2</v>
      </c>
      <c r="E12" s="8">
        <f t="shared" si="1"/>
        <v>4080618.2</v>
      </c>
      <c r="F12" s="8">
        <f t="shared" si="1"/>
        <v>0</v>
      </c>
      <c r="G12" s="9">
        <v>2687004.22</v>
      </c>
      <c r="H12" s="9">
        <v>0</v>
      </c>
      <c r="I12" s="9">
        <v>1393613.98</v>
      </c>
      <c r="J12" s="9">
        <v>0</v>
      </c>
    </row>
    <row r="13" spans="1:10" x14ac:dyDescent="0.25">
      <c r="A13" s="5">
        <f t="shared" si="2"/>
        <v>5</v>
      </c>
      <c r="B13" s="6">
        <v>390890</v>
      </c>
      <c r="C13" s="11" t="s">
        <v>12</v>
      </c>
      <c r="D13" s="8">
        <f t="shared" si="0"/>
        <v>25451177.049999997</v>
      </c>
      <c r="E13" s="8">
        <f t="shared" si="1"/>
        <v>25451177.049999997</v>
      </c>
      <c r="F13" s="8">
        <f t="shared" si="1"/>
        <v>0</v>
      </c>
      <c r="G13" s="9">
        <v>16759083.27</v>
      </c>
      <c r="H13" s="9">
        <v>0</v>
      </c>
      <c r="I13" s="9">
        <v>8692093.7799999993</v>
      </c>
      <c r="J13" s="9">
        <v>0</v>
      </c>
    </row>
    <row r="14" spans="1:10" x14ac:dyDescent="0.25">
      <c r="A14" s="5">
        <f t="shared" si="2"/>
        <v>6</v>
      </c>
      <c r="B14" s="6">
        <v>390200</v>
      </c>
      <c r="C14" s="7" t="s">
        <v>13</v>
      </c>
      <c r="D14" s="8">
        <f t="shared" si="0"/>
        <v>12310501</v>
      </c>
      <c r="E14" s="8">
        <f t="shared" si="1"/>
        <v>12310501</v>
      </c>
      <c r="F14" s="8">
        <f t="shared" si="1"/>
        <v>0</v>
      </c>
      <c r="G14" s="9">
        <v>8106214.9299999997</v>
      </c>
      <c r="H14" s="9">
        <v>0</v>
      </c>
      <c r="I14" s="9">
        <v>4204286.07</v>
      </c>
      <c r="J14" s="9">
        <v>0</v>
      </c>
    </row>
    <row r="15" spans="1:10" x14ac:dyDescent="0.25">
      <c r="A15" s="5">
        <f t="shared" si="2"/>
        <v>7</v>
      </c>
      <c r="B15" s="6">
        <v>390160</v>
      </c>
      <c r="C15" s="7" t="s">
        <v>14</v>
      </c>
      <c r="D15" s="8">
        <f t="shared" si="0"/>
        <v>5752003.0700000003</v>
      </c>
      <c r="E15" s="8">
        <f t="shared" si="1"/>
        <v>5752003.0700000003</v>
      </c>
      <c r="F15" s="8">
        <f t="shared" si="1"/>
        <v>0</v>
      </c>
      <c r="G15" s="9">
        <v>3787577.22</v>
      </c>
      <c r="H15" s="9">
        <v>0</v>
      </c>
      <c r="I15" s="9">
        <v>1964425.85</v>
      </c>
      <c r="J15" s="9">
        <v>0</v>
      </c>
    </row>
    <row r="16" spans="1:10" x14ac:dyDescent="0.25">
      <c r="A16" s="5">
        <f t="shared" si="2"/>
        <v>8</v>
      </c>
      <c r="B16" s="6">
        <v>390210</v>
      </c>
      <c r="C16" s="7" t="s">
        <v>15</v>
      </c>
      <c r="D16" s="8">
        <f t="shared" si="0"/>
        <v>8966927.2000000011</v>
      </c>
      <c r="E16" s="8">
        <f t="shared" si="1"/>
        <v>8966927.2000000011</v>
      </c>
      <c r="F16" s="8">
        <f t="shared" si="1"/>
        <v>0</v>
      </c>
      <c r="G16" s="9">
        <v>5904539.4800000004</v>
      </c>
      <c r="H16" s="9">
        <v>0</v>
      </c>
      <c r="I16" s="9">
        <v>3062387.72</v>
      </c>
      <c r="J16" s="9">
        <v>0</v>
      </c>
    </row>
    <row r="17" spans="1:10" x14ac:dyDescent="0.25">
      <c r="A17" s="5">
        <f t="shared" si="2"/>
        <v>9</v>
      </c>
      <c r="B17" s="6">
        <v>390230</v>
      </c>
      <c r="C17" s="7" t="s">
        <v>16</v>
      </c>
      <c r="D17" s="8">
        <f t="shared" si="0"/>
        <v>605902.75</v>
      </c>
      <c r="E17" s="8">
        <f t="shared" si="1"/>
        <v>605902.75</v>
      </c>
      <c r="F17" s="8">
        <f t="shared" si="1"/>
        <v>0</v>
      </c>
      <c r="G17" s="9">
        <v>398974.66</v>
      </c>
      <c r="H17" s="9">
        <v>0</v>
      </c>
      <c r="I17" s="9">
        <v>206928.09</v>
      </c>
      <c r="J17" s="9">
        <v>0</v>
      </c>
    </row>
    <row r="18" spans="1:10" x14ac:dyDescent="0.25">
      <c r="A18" s="5">
        <f t="shared" si="2"/>
        <v>10</v>
      </c>
      <c r="B18" s="6">
        <v>390240</v>
      </c>
      <c r="C18" s="7" t="s">
        <v>17</v>
      </c>
      <c r="D18" s="8">
        <f t="shared" si="0"/>
        <v>13166058.789999999</v>
      </c>
      <c r="E18" s="8">
        <f t="shared" si="1"/>
        <v>13166058.789999999</v>
      </c>
      <c r="F18" s="8">
        <f t="shared" si="1"/>
        <v>0</v>
      </c>
      <c r="G18" s="9">
        <v>8669582.3599999994</v>
      </c>
      <c r="H18" s="9">
        <v>0</v>
      </c>
      <c r="I18" s="9">
        <v>4496476.43</v>
      </c>
      <c r="J18" s="9">
        <v>0</v>
      </c>
    </row>
    <row r="19" spans="1:10" x14ac:dyDescent="0.25">
      <c r="A19" s="5">
        <f t="shared" si="2"/>
        <v>11</v>
      </c>
      <c r="B19" s="6">
        <v>390290</v>
      </c>
      <c r="C19" s="7" t="s">
        <v>18</v>
      </c>
      <c r="D19" s="8">
        <f t="shared" si="0"/>
        <v>137806.34999999998</v>
      </c>
      <c r="E19" s="8">
        <f t="shared" si="1"/>
        <v>137806.34999999998</v>
      </c>
      <c r="F19" s="8">
        <f t="shared" si="1"/>
        <v>0</v>
      </c>
      <c r="G19" s="9">
        <v>90742.68</v>
      </c>
      <c r="H19" s="9">
        <v>0</v>
      </c>
      <c r="I19" s="9">
        <v>47063.67</v>
      </c>
      <c r="J19" s="9">
        <v>0</v>
      </c>
    </row>
    <row r="20" spans="1:10" x14ac:dyDescent="0.25">
      <c r="A20" s="5">
        <f t="shared" si="2"/>
        <v>12</v>
      </c>
      <c r="B20" s="6">
        <v>390370</v>
      </c>
      <c r="C20" s="7" t="s">
        <v>19</v>
      </c>
      <c r="D20" s="8">
        <f t="shared" si="0"/>
        <v>3259896.0599999996</v>
      </c>
      <c r="E20" s="8">
        <f t="shared" si="1"/>
        <v>3259896.0599999996</v>
      </c>
      <c r="F20" s="8">
        <f t="shared" si="1"/>
        <v>0</v>
      </c>
      <c r="G20" s="9">
        <v>2146575.3599999999</v>
      </c>
      <c r="H20" s="9">
        <v>0</v>
      </c>
      <c r="I20" s="9">
        <v>1113320.7</v>
      </c>
      <c r="J20" s="9">
        <v>0</v>
      </c>
    </row>
    <row r="21" spans="1:10" x14ac:dyDescent="0.25">
      <c r="A21" s="5">
        <f t="shared" si="2"/>
        <v>13</v>
      </c>
      <c r="B21" s="6">
        <v>390260</v>
      </c>
      <c r="C21" s="7" t="s">
        <v>20</v>
      </c>
      <c r="D21" s="8">
        <f t="shared" si="0"/>
        <v>3682747.08</v>
      </c>
      <c r="E21" s="8">
        <f t="shared" si="1"/>
        <v>3682747.08</v>
      </c>
      <c r="F21" s="8">
        <f t="shared" si="1"/>
        <v>0</v>
      </c>
      <c r="G21" s="9">
        <v>2425014.17</v>
      </c>
      <c r="H21" s="9">
        <v>0</v>
      </c>
      <c r="I21" s="9">
        <v>1257732.9099999999</v>
      </c>
      <c r="J21" s="9">
        <v>0</v>
      </c>
    </row>
    <row r="22" spans="1:10" x14ac:dyDescent="0.25">
      <c r="A22" s="5">
        <f t="shared" si="2"/>
        <v>14</v>
      </c>
      <c r="B22" s="6">
        <v>390250</v>
      </c>
      <c r="C22" s="7" t="s">
        <v>21</v>
      </c>
      <c r="D22" s="8">
        <f t="shared" si="0"/>
        <v>2957363.2000000002</v>
      </c>
      <c r="E22" s="8">
        <f t="shared" si="1"/>
        <v>2957363.2000000002</v>
      </c>
      <c r="F22" s="8">
        <f t="shared" si="1"/>
        <v>0</v>
      </c>
      <c r="G22" s="9">
        <v>1947363.61</v>
      </c>
      <c r="H22" s="9">
        <v>0</v>
      </c>
      <c r="I22" s="9">
        <v>1009999.59</v>
      </c>
      <c r="J22" s="9">
        <v>0</v>
      </c>
    </row>
    <row r="23" spans="1:10" x14ac:dyDescent="0.25">
      <c r="A23" s="5">
        <f t="shared" si="2"/>
        <v>15</v>
      </c>
      <c r="B23" s="6">
        <v>390310</v>
      </c>
      <c r="C23" s="7" t="s">
        <v>22</v>
      </c>
      <c r="D23" s="8">
        <f t="shared" si="0"/>
        <v>4129875.75</v>
      </c>
      <c r="E23" s="8">
        <f t="shared" si="1"/>
        <v>4129875.75</v>
      </c>
      <c r="F23" s="8">
        <f t="shared" si="1"/>
        <v>0</v>
      </c>
      <c r="G23" s="9">
        <v>2719439.32</v>
      </c>
      <c r="H23" s="9">
        <v>0</v>
      </c>
      <c r="I23" s="9">
        <v>1410436.43</v>
      </c>
      <c r="J23" s="9">
        <v>0</v>
      </c>
    </row>
    <row r="24" spans="1:10" x14ac:dyDescent="0.25">
      <c r="A24" s="5">
        <f t="shared" si="2"/>
        <v>16</v>
      </c>
      <c r="B24" s="6">
        <v>390320</v>
      </c>
      <c r="C24" s="7" t="s">
        <v>23</v>
      </c>
      <c r="D24" s="8">
        <f t="shared" si="0"/>
        <v>3737920.75</v>
      </c>
      <c r="E24" s="8">
        <f t="shared" si="1"/>
        <v>3737920.75</v>
      </c>
      <c r="F24" s="8">
        <f t="shared" si="1"/>
        <v>0</v>
      </c>
      <c r="G24" s="9">
        <v>2461344.91</v>
      </c>
      <c r="H24" s="9">
        <v>0</v>
      </c>
      <c r="I24" s="9">
        <v>1276575.8400000001</v>
      </c>
      <c r="J24" s="9">
        <v>0</v>
      </c>
    </row>
    <row r="25" spans="1:10" x14ac:dyDescent="0.25">
      <c r="A25" s="5">
        <f t="shared" si="2"/>
        <v>17</v>
      </c>
      <c r="B25" s="6">
        <v>390180</v>
      </c>
      <c r="C25" s="12" t="s">
        <v>24</v>
      </c>
      <c r="D25" s="8">
        <f t="shared" si="0"/>
        <v>7201988.8399999999</v>
      </c>
      <c r="E25" s="8">
        <f t="shared" si="1"/>
        <v>7201988.8399999999</v>
      </c>
      <c r="F25" s="8">
        <f t="shared" si="1"/>
        <v>0</v>
      </c>
      <c r="G25" s="9">
        <v>4742363.41</v>
      </c>
      <c r="H25" s="9">
        <v>0</v>
      </c>
      <c r="I25" s="9">
        <v>2459625.4300000002</v>
      </c>
      <c r="J25" s="9">
        <v>0</v>
      </c>
    </row>
    <row r="26" spans="1:10" x14ac:dyDescent="0.25">
      <c r="A26" s="5">
        <f t="shared" si="2"/>
        <v>18</v>
      </c>
      <c r="B26" s="6">
        <v>390270</v>
      </c>
      <c r="C26" s="7" t="s">
        <v>25</v>
      </c>
      <c r="D26" s="8">
        <f t="shared" si="0"/>
        <v>5783191.3200000003</v>
      </c>
      <c r="E26" s="8">
        <f t="shared" si="1"/>
        <v>5783191.3200000003</v>
      </c>
      <c r="F26" s="8">
        <f t="shared" si="1"/>
        <v>0</v>
      </c>
      <c r="G26" s="9">
        <v>3808114.05</v>
      </c>
      <c r="H26" s="9">
        <v>0</v>
      </c>
      <c r="I26" s="9">
        <v>1975077.27</v>
      </c>
      <c r="J26" s="9">
        <v>0</v>
      </c>
    </row>
    <row r="27" spans="1:10" x14ac:dyDescent="0.25">
      <c r="A27" s="5">
        <f t="shared" si="2"/>
        <v>19</v>
      </c>
      <c r="B27" s="6">
        <v>390190</v>
      </c>
      <c r="C27" s="13" t="s">
        <v>26</v>
      </c>
      <c r="D27" s="8">
        <f t="shared" si="0"/>
        <v>3526689.11</v>
      </c>
      <c r="E27" s="8">
        <f t="shared" si="1"/>
        <v>3526689.11</v>
      </c>
      <c r="F27" s="8">
        <f t="shared" si="1"/>
        <v>0</v>
      </c>
      <c r="G27" s="9">
        <v>2322253.17</v>
      </c>
      <c r="H27" s="9">
        <v>0</v>
      </c>
      <c r="I27" s="9">
        <v>1204435.94</v>
      </c>
      <c r="J27" s="9">
        <v>0</v>
      </c>
    </row>
    <row r="28" spans="1:10" x14ac:dyDescent="0.25">
      <c r="A28" s="5">
        <f t="shared" si="2"/>
        <v>20</v>
      </c>
      <c r="B28" s="6">
        <v>390280</v>
      </c>
      <c r="C28" s="7" t="s">
        <v>27</v>
      </c>
      <c r="D28" s="8">
        <f t="shared" si="0"/>
        <v>16164274.5</v>
      </c>
      <c r="E28" s="8">
        <f t="shared" si="1"/>
        <v>16164274.5</v>
      </c>
      <c r="F28" s="8">
        <f t="shared" si="1"/>
        <v>0</v>
      </c>
      <c r="G28" s="9">
        <v>10643846.52</v>
      </c>
      <c r="H28" s="9">
        <v>0</v>
      </c>
      <c r="I28" s="9">
        <v>5520427.9800000004</v>
      </c>
      <c r="J28" s="9">
        <v>0</v>
      </c>
    </row>
    <row r="29" spans="1:10" x14ac:dyDescent="0.25">
      <c r="A29" s="5">
        <f t="shared" si="2"/>
        <v>21</v>
      </c>
      <c r="B29" s="6">
        <v>390130</v>
      </c>
      <c r="C29" s="7" t="s">
        <v>28</v>
      </c>
      <c r="D29" s="8">
        <f t="shared" si="0"/>
        <v>6890148.1200000001</v>
      </c>
      <c r="E29" s="8">
        <f t="shared" si="1"/>
        <v>0</v>
      </c>
      <c r="F29" s="8">
        <f t="shared" si="1"/>
        <v>6890148.1200000001</v>
      </c>
      <c r="G29" s="9">
        <v>0</v>
      </c>
      <c r="H29" s="9">
        <v>4537022.62</v>
      </c>
      <c r="I29" s="9">
        <v>0</v>
      </c>
      <c r="J29" s="9">
        <v>2353125.5</v>
      </c>
    </row>
    <row r="30" spans="1:10" x14ac:dyDescent="0.25">
      <c r="A30" s="5">
        <f t="shared" si="2"/>
        <v>22</v>
      </c>
      <c r="B30" s="6">
        <v>390680</v>
      </c>
      <c r="C30" s="7" t="s">
        <v>29</v>
      </c>
      <c r="D30" s="8">
        <f t="shared" si="0"/>
        <v>6091136.9500000002</v>
      </c>
      <c r="E30" s="8">
        <f t="shared" si="1"/>
        <v>0</v>
      </c>
      <c r="F30" s="8">
        <f t="shared" si="1"/>
        <v>6091136.9500000002</v>
      </c>
      <c r="G30" s="9">
        <v>0</v>
      </c>
      <c r="H30" s="9">
        <v>4010889.99</v>
      </c>
      <c r="I30" s="9">
        <v>0</v>
      </c>
      <c r="J30" s="9">
        <v>2080246.96</v>
      </c>
    </row>
    <row r="31" spans="1:10" x14ac:dyDescent="0.25">
      <c r="A31" s="5">
        <f t="shared" si="2"/>
        <v>23</v>
      </c>
      <c r="B31" s="6">
        <v>390285</v>
      </c>
      <c r="C31" s="7" t="s">
        <v>30</v>
      </c>
      <c r="D31" s="8">
        <f t="shared" si="0"/>
        <v>619134.5</v>
      </c>
      <c r="E31" s="8">
        <f t="shared" si="1"/>
        <v>0</v>
      </c>
      <c r="F31" s="8">
        <f t="shared" si="1"/>
        <v>619134.5</v>
      </c>
      <c r="G31" s="9">
        <v>0</v>
      </c>
      <c r="H31" s="9">
        <v>407687.5</v>
      </c>
      <c r="I31" s="9">
        <v>0</v>
      </c>
      <c r="J31" s="9">
        <v>211447</v>
      </c>
    </row>
    <row r="32" spans="1:10" x14ac:dyDescent="0.25">
      <c r="A32" s="17" t="s">
        <v>31</v>
      </c>
      <c r="B32" s="17"/>
      <c r="C32" s="17"/>
      <c r="D32" s="14">
        <f>SUM(D9:D31)</f>
        <v>186741900</v>
      </c>
      <c r="E32" s="14">
        <f>SUM(E9:E31)</f>
        <v>173141480.43000001</v>
      </c>
      <c r="F32" s="14">
        <f>SUM(F9:F31)</f>
        <v>13600419.57</v>
      </c>
      <c r="G32" s="15">
        <f>SUM(G9:G31)</f>
        <v>114010149.00999998</v>
      </c>
      <c r="H32" s="15">
        <f>SUM(H29:H31)</f>
        <v>8955600.1099999994</v>
      </c>
      <c r="I32" s="15">
        <f>SUM(I9:I31)</f>
        <v>59131331.420000017</v>
      </c>
      <c r="J32" s="15">
        <f>SUM(J29:J31)</f>
        <v>4644819.46</v>
      </c>
    </row>
  </sheetData>
  <mergeCells count="12">
    <mergeCell ref="I7:J7"/>
    <mergeCell ref="A32:C32"/>
    <mergeCell ref="A4:J4"/>
    <mergeCell ref="A6:A8"/>
    <mergeCell ref="B6:B8"/>
    <mergeCell ref="C6:C8"/>
    <mergeCell ref="D6:D8"/>
    <mergeCell ref="E6:F6"/>
    <mergeCell ref="G6:J6"/>
    <mergeCell ref="E7:E8"/>
    <mergeCell ref="F7:F8"/>
    <mergeCell ref="G7:H7"/>
  </mergeCells>
  <pageMargins left="0.2" right="0.2" top="0.75" bottom="0.43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Юрина Анастасия</dc:creator>
  <cp:lastModifiedBy>Юрина Анастасия</cp:lastModifiedBy>
  <cp:lastPrinted>2023-12-19T14:59:39Z</cp:lastPrinted>
  <dcterms:created xsi:type="dcterms:W3CDTF">2023-12-15T07:37:16Z</dcterms:created>
  <dcterms:modified xsi:type="dcterms:W3CDTF">2023-12-21T07:30:45Z</dcterms:modified>
</cp:coreProperties>
</file>